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<sst xmlns="http://schemas.openxmlformats.org/spreadsheetml/2006/main" count="192" uniqueCount="113">
  <si>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</si>
  <si>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</si>
  <si>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</si>
  <si>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</si>
  <si>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</si>
  <si>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</si>
  <si>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</si>
  <si>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</si>
  <si>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</si>
  <si>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</si>
  <si>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</si>
  <si>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</si>
  <si>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</si>
  <si>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</si>
  <si>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</si>
  <si>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</si>
  <si>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</si>
  <si>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</si>
  <si>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</si>
  <si>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</si>
  <si>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</si>
  <si>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</si>
  <si>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</si>
  <si>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</si>
  <si>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</si>
  <si>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</si>
  <si>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</si>
  <si>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</si>
  <si>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</si>
  <si>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</si>
  <si>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</si>
  <si>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</si>
  <si>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</si>
  <si>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</si>
  <si>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</si>
  <si>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</si>
  <si>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</si>
  <si>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</si>
  <si>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</si>
  <si>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</si>
  <si>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</si>
  <si>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</si>
  <si>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</si>
  <si>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</si>
  <si>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</si>
  <si>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</si>
  <si>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</si>
  <si>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</si>
  <si>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</si>
  <si>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</si>
  <si>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</si>
  <si>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</si>
  <si>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</si>
  <si>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</si>
  <si>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</si>
  <si>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</si>
  <si>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</si>
  <si>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</si>
  <si>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</si>
  <si>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</si>
  <si>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</si>
  <si>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</si>
  <si>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</si>
  <si>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</si>
  <si>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</si>
  <si>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</si>
  <si>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</si>
  <si>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Фреш морковно-сельдереевый 0,2 л.</t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</si>
  <si>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</si>
  <si>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</si>
  <si>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</si>
  <si>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</si>
  <si>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</si>
  <si>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Итого за день:</t>
  </si>
  <si>
    <t>Итого за неделю:</t>
  </si>
  <si>
    <t>Запеканка творожная с джемом</t>
  </si>
  <si>
    <t>Блины (3 шт.) с джемом</t>
  </si>
  <si>
    <t>Сырники (3 шт.) с джемом</t>
  </si>
  <si>
    <t>Сэндвич (бекон, буженина, айсберг, солёный огурец, соус)</t>
  </si>
  <si>
    <t>Блины с творогом (2 шт.)</t>
  </si>
  <si>
    <t>Блины с зелёным луком и яйцом (2 шт.)</t>
  </si>
  <si>
    <t>Блины с капустой и яйцом (2 шт.)</t>
  </si>
  <si>
    <r>
      <t xml:space="preserve">Салат “Цезарь” с курицей </t>
    </r>
    <r>
      <rPr>
        <sz val="11"/>
        <color indexed="8"/>
        <rFont val="Calibri"/>
        <family val="2"/>
      </rPr>
      <t>(курица, пармезан, помидоры, айсберг, гренки, соус)</t>
    </r>
  </si>
  <si>
    <r>
      <t xml:space="preserve">Бризоль из филе цыплёнка </t>
    </r>
    <r>
      <rPr>
        <sz val="11"/>
        <color indexed="8"/>
        <rFont val="Calibri"/>
        <family val="2"/>
      </rPr>
      <t>(филе цыплёнка, яйцо, специи)</t>
    </r>
  </si>
  <si>
    <r>
      <rPr>
        <b/>
        <sz val="11"/>
        <color indexed="8"/>
        <rFont val="Calibri"/>
        <family val="2"/>
      </rPr>
      <t>Эскалоп из свинины</t>
    </r>
    <r>
      <rPr>
        <sz val="11"/>
        <color indexed="8"/>
        <rFont val="Calibri"/>
        <family val="2"/>
      </rPr>
      <t xml:space="preserve"> (свинина, помидоры)</t>
    </r>
  </si>
  <si>
    <r>
      <t xml:space="preserve">Свинина по-боярски </t>
    </r>
    <r>
      <rPr>
        <sz val="11"/>
        <color indexed="8"/>
        <rFont val="Calibri"/>
        <family val="2"/>
      </rPr>
      <t>(отбивная свинина, грибы, помидоры, сыр, лук, майонез)</t>
    </r>
  </si>
  <si>
    <t>Рис с овощами (рис, болгарский перец, зелёный горошек, кукуруза, специи, масло)</t>
  </si>
  <si>
    <r>
      <t>Овощи гриль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(цукини, баклажаны, помидоры, болгарский перец, специи, соевый соус, масло)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</si>
  <si>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</si>
  <si>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</si>
  <si>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r>
      <rPr>
        <b/>
        <sz val="11"/>
        <color indexed="8"/>
        <rFont val="Calibri"/>
        <family val="2"/>
      </rPr>
      <t xml:space="preserve">Больше информации здесь: </t>
    </r>
    <r>
      <rPr>
        <sz val="11"/>
        <color indexed="8"/>
        <rFont val="Calibri"/>
        <family val="2"/>
      </rPr>
      <t xml:space="preserve">                      yarlunch.ru                                            vk.com/yarlunch                           yarlunch@gmail.com                                 89159617771 - Mobile/Viber/Telegram</t>
    </r>
  </si>
  <si>
    <r>
      <rPr>
        <b/>
        <sz val="11"/>
        <color indexed="8"/>
        <rFont val="Calibri"/>
        <family val="2"/>
      </rPr>
      <t xml:space="preserve">Как это работает?           </t>
    </r>
    <r>
      <rPr>
        <sz val="11"/>
        <color indexed="8"/>
        <rFont val="Calibri"/>
        <family val="2"/>
      </rPr>
      <t xml:space="preserve">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indexed="8"/>
        <rFont val="Calibri"/>
        <family val="2"/>
      </rPr>
      <t>Имя</t>
    </r>
    <r>
      <rPr>
        <sz val="11"/>
        <color indexed="8"/>
        <rFont val="Calibri"/>
        <family val="2"/>
      </rPr>
      <t>, соответствующем Вашему заказу). Далее система  посчитает итоговую сумму заказа</t>
    </r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</si>
  <si>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из меню "Завтрак "только до 10:30</t>
    </r>
  </si>
  <si>
    <r>
      <t xml:space="preserve">Меню PREMIUM                                                           </t>
    </r>
    <r>
      <rPr>
        <sz val="11"/>
        <color indexed="8"/>
        <rFont val="Calibri"/>
        <family val="2"/>
      </rPr>
      <t xml:space="preserve">приём заказов из меню PREMIUM только до 10:30      </t>
    </r>
    <r>
      <rPr>
        <b/>
        <sz val="11"/>
        <color indexed="8"/>
        <rFont val="Calibri"/>
        <family val="2"/>
      </rPr>
      <t xml:space="preserve">     </t>
    </r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</si>
  <si>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</si>
  <si>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indexed="8"/>
        <rFont val="Calibri"/>
        <family val="2"/>
      </rPr>
      <t>Примечания</t>
    </r>
    <r>
      <rPr>
        <sz val="11"/>
        <color indexed="8"/>
        <rFont val="Calibri"/>
        <family val="2"/>
      </rPr>
      <t xml:space="preserve"> (отметка </t>
    </r>
    <r>
      <rPr>
        <b/>
        <sz val="11"/>
        <color indexed="8"/>
        <rFont val="Calibri"/>
        <family val="2"/>
      </rPr>
      <t xml:space="preserve">"звёздочка"  </t>
    </r>
    <r>
      <rPr>
        <b/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) обозначают:</t>
    </r>
  </si>
  <si>
    <t>Батон с солодом и семечками</t>
  </si>
  <si>
    <t>Запеканка творожная без наполнителя</t>
  </si>
  <si>
    <t>Уха из сёмги (сёмга, картофель, морковь, лук, специи)</t>
  </si>
  <si>
    <r>
      <t xml:space="preserve">МЕНЮ 07.12.2022                                                           </t>
    </r>
    <r>
      <rPr>
        <sz val="11"/>
        <color indexed="8"/>
        <rFont val="Calibri"/>
        <family val="2"/>
      </rPr>
      <t>приём заказов только до 11:00</t>
    </r>
  </si>
  <si>
    <t>Картофель отварной</t>
  </si>
  <si>
    <t>Ватрушка мясная, запечённая с сыром</t>
  </si>
  <si>
    <t>Азу из куриных желудков*</t>
  </si>
  <si>
    <t>Минтай, запечённый с цукини и сыром</t>
  </si>
  <si>
    <t>Филе цыплёнка, запечённое под карт. пюре и сыром*</t>
  </si>
  <si>
    <t>Свинина, тушённая в красном вине*</t>
  </si>
  <si>
    <t>Рататуй (помидоры, болгарский перец, баклажаны, цукини)</t>
  </si>
  <si>
    <t>Лапша грибная</t>
  </si>
  <si>
    <t>Щи из свежей капусты с курицей + сметана</t>
  </si>
  <si>
    <t>С-т из моркови со сметаной (морковь, сметана, сахар)</t>
  </si>
  <si>
    <t>С-т по-деревенски (картофель, солёный огурец, редис, помидоры, лук, масло)</t>
  </si>
  <si>
    <t>С-т с крабовыми палочками и морковью по-корейски (крабовые палочки, морковь по-корейски, кукуруза, лук, яйцо, майонез)</t>
  </si>
  <si>
    <t>С-т с ветчиной (ветчина, пекинская капуста, помидоры, кукуруза, сыр, майонез)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</si>
</sst>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44" fillId="2" borderId="0" xfId="15" applyFont="1" applyAlignment="1">
      <alignment horizontal="left"/>
    </xf>
    <xf numFmtId="0" fontId="0" fillId="2" borderId="0" xfId="15" applyAlignment="1">
      <alignment horizontal="right" vertical="center"/>
    </xf>
    <xf numFmtId="0" fontId="0" fillId="2" borderId="0" xfId="15" applyFont="1" applyAlignment="1">
      <alignment horizontal="left" vertical="center" wrapText="1"/>
    </xf>
    <xf numFmtId="0" fontId="0" fillId="2" borderId="0" xfId="15" applyAlignment="1">
      <alignment horizontal="left"/>
    </xf>
    <xf numFmtId="0" fontId="33" fillId="2" borderId="0" xfId="15" applyFont="1" applyAlignment="1">
      <alignment/>
    </xf>
    <xf numFmtId="0" fontId="0" fillId="2" borderId="0" xfId="15" applyAlignment="1">
      <alignment horizontal="left" wrapText="1" indent="1"/>
    </xf>
    <xf numFmtId="0" fontId="29" fillId="2" borderId="0" xfId="42" applyFill="1" applyAlignment="1">
      <alignment horizontal="center" wrapText="1"/>
    </xf>
    <xf numFmtId="0" fontId="1" fillId="8" borderId="0" xfId="21" applyFont="1" applyAlignment="1">
      <alignment horizontal="center" vertical="center" wrapText="1"/>
    </xf>
    <xf numFmtId="0" fontId="1" fillId="2" borderId="0" xfId="15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46.421875" style="0" customWidth="1"/>
    <col min="2" max="2" width="10.28125" style="0" bestFit="1" customWidth="1"/>
    <col min="3" max="3" width="11.28125" style="0" customWidth="1"/>
  </cols>
  <sheetData>
    <row r="1" spans="1:28" ht="45">
      <c r="A1" s="20" t="s">
        <v>99</v>
      </c>
      <c r="B1" s="17" t="s">
        <v>0</v>
      </c>
      <c r="C1" s="29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109</v>
      </c>
      <c r="B3" s="13">
        <v>49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110</v>
      </c>
      <c r="B4" s="13">
        <v>59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111</v>
      </c>
      <c r="B5" s="13">
        <v>72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112</v>
      </c>
      <c r="B6" s="13">
        <v>79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107</v>
      </c>
      <c r="B9" s="3">
        <v>95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108</v>
      </c>
      <c r="B10" s="3">
        <v>99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11" t="s">
        <v>101</v>
      </c>
      <c r="B12" s="3">
        <v>99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102</v>
      </c>
      <c r="B13" s="3">
        <v>105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103</v>
      </c>
      <c r="B14" s="3">
        <v>109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104</v>
      </c>
      <c r="B15" s="3">
        <v>109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106</v>
      </c>
      <c r="B16" s="8">
        <v>119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 t="s">
        <v>105</v>
      </c>
      <c r="B17" s="8">
        <v>119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47</v>
      </c>
      <c r="B20" s="3">
        <v>25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48</v>
      </c>
      <c r="B21" s="3">
        <v>35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49</v>
      </c>
      <c r="B22" s="8">
        <v>29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 t="s">
        <v>100</v>
      </c>
      <c r="B23" s="8">
        <v>39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5" t="s">
        <v>40</v>
      </c>
      <c r="B25" s="3">
        <v>106</v>
      </c>
      <c r="C25" s="3">
        <f aca="true" t="shared" si="1" ref="C25:C58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5" t="s">
        <v>41</v>
      </c>
      <c r="B26" s="3">
        <v>106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5" t="s">
        <v>75</v>
      </c>
      <c r="B27" s="3">
        <v>106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15" t="s">
        <v>97</v>
      </c>
      <c r="B28" s="3">
        <v>106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8" t="s">
        <v>30</v>
      </c>
      <c r="B29" s="3">
        <v>21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8" t="s">
        <v>43</v>
      </c>
      <c r="B30" s="3">
        <v>25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8" t="s">
        <v>50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8" t="s">
        <v>31</v>
      </c>
      <c r="B32" s="3">
        <v>21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8" t="s">
        <v>32</v>
      </c>
      <c r="B33" s="3">
        <v>23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33</v>
      </c>
      <c r="B34" s="3">
        <v>22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34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45</v>
      </c>
      <c r="B36" s="3">
        <v>27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35</v>
      </c>
      <c r="B37" s="3">
        <v>17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5" t="s">
        <v>68</v>
      </c>
      <c r="B38" s="3">
        <v>55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15" t="s">
        <v>36</v>
      </c>
      <c r="B39" s="3">
        <v>51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15" t="s">
        <v>37</v>
      </c>
      <c r="B40" s="3">
        <v>59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38</v>
      </c>
      <c r="B41" s="3">
        <v>3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5" t="s">
        <v>39</v>
      </c>
      <c r="B42" s="3">
        <v>20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6" t="s">
        <v>96</v>
      </c>
      <c r="B43" s="8">
        <v>22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62</v>
      </c>
      <c r="B44" s="3">
        <v>82</v>
      </c>
      <c r="C44" s="3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61</v>
      </c>
      <c r="B45" s="3">
        <v>82</v>
      </c>
      <c r="C45" s="3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76</v>
      </c>
      <c r="B46" s="3">
        <v>82</v>
      </c>
      <c r="C46" s="3">
        <f t="shared" si="1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6" t="s">
        <v>60</v>
      </c>
      <c r="B47" s="3">
        <v>82</v>
      </c>
      <c r="C47" s="3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15" t="s">
        <v>59</v>
      </c>
      <c r="B48" s="3">
        <v>82</v>
      </c>
      <c r="C48" s="3">
        <f t="shared" si="1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5" t="s">
        <v>77</v>
      </c>
      <c r="B49" s="8">
        <v>82</v>
      </c>
      <c r="C49" s="3">
        <f t="shared" si="1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8" t="s">
        <v>65</v>
      </c>
      <c r="B50" s="3">
        <v>41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8" t="s">
        <v>51</v>
      </c>
      <c r="B51" s="3">
        <v>57</v>
      </c>
      <c r="C51" s="3">
        <f t="shared" si="1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8" t="s">
        <v>52</v>
      </c>
      <c r="B52" s="8">
        <v>75</v>
      </c>
      <c r="C52" s="3">
        <f t="shared" si="1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6" t="s">
        <v>53</v>
      </c>
      <c r="B53" s="3">
        <v>125</v>
      </c>
      <c r="C53" s="3">
        <f t="shared" si="1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6" t="s">
        <v>67</v>
      </c>
      <c r="B54" s="3">
        <v>125</v>
      </c>
      <c r="C54" s="3">
        <f t="shared" si="1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6" t="s">
        <v>66</v>
      </c>
      <c r="B55" s="3">
        <v>125</v>
      </c>
      <c r="C55" s="3">
        <f t="shared" si="1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6" t="s">
        <v>55</v>
      </c>
      <c r="B56" s="3">
        <v>135</v>
      </c>
      <c r="C56" s="3">
        <f t="shared" si="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6" t="s">
        <v>54</v>
      </c>
      <c r="B57" s="3">
        <v>135</v>
      </c>
      <c r="C57" s="3">
        <f t="shared" si="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>
        <v>0</v>
      </c>
      <c r="C58" s="3">
        <f t="shared" si="1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14" t="s">
        <v>46</v>
      </c>
      <c r="B59" s="2">
        <f>SUM(D59:AB59)</f>
        <v>0</v>
      </c>
      <c r="C59" s="2">
        <f>SUM(C3:C58)</f>
        <v>0</v>
      </c>
      <c r="D59" s="2">
        <f>SUMPRODUCT(B3:B58*D3:D58)</f>
        <v>0</v>
      </c>
      <c r="E59" s="2">
        <f>SUMPRODUCT(B3:B58*E3:E58)</f>
        <v>0</v>
      </c>
      <c r="F59" s="2">
        <f>SUMPRODUCT(B3:B58*F3:F58)</f>
        <v>0</v>
      </c>
      <c r="G59" s="2">
        <f>SUMPRODUCT(B3:B58*G3:G58)</f>
        <v>0</v>
      </c>
      <c r="H59" s="2">
        <f>SUMPRODUCT(B3:B58*H3:H58)</f>
        <v>0</v>
      </c>
      <c r="I59" s="2">
        <f>SUMPRODUCT(B3:B58*I3:I58)</f>
        <v>0</v>
      </c>
      <c r="J59" s="2">
        <f>SUMPRODUCT(B3:B58*J3:J58)</f>
        <v>0</v>
      </c>
      <c r="K59" s="2">
        <f>SUMPRODUCT(B3:B58*K3:K58)</f>
        <v>0</v>
      </c>
      <c r="L59" s="2">
        <f>SUMPRODUCT(B3:B58*L3:L58)</f>
        <v>0</v>
      </c>
      <c r="M59" s="2">
        <f>SUMPRODUCT(B3:B58*M3:M58)</f>
        <v>0</v>
      </c>
      <c r="N59" s="2">
        <f>SUMPRODUCT(B3:B58*N3:N58)</f>
        <v>0</v>
      </c>
      <c r="O59" s="2">
        <f>SUMPRODUCT(B3:B58*O3:O58)</f>
        <v>0</v>
      </c>
      <c r="P59" s="2">
        <f>SUMPRODUCT(B3:B58*P3:P58)</f>
        <v>0</v>
      </c>
      <c r="Q59" s="2">
        <f>SUMPRODUCT(B3:B58*Q3:Q58)</f>
        <v>0</v>
      </c>
      <c r="R59" s="2">
        <f>SUMPRODUCT(B3:B58*R3:R58)</f>
        <v>0</v>
      </c>
      <c r="S59" s="2">
        <f>SUMPRODUCT(B3:B58*S3:S58)</f>
        <v>0</v>
      </c>
      <c r="T59" s="2">
        <f>SUMPRODUCT(B3:B58*T3:T58)</f>
        <v>0</v>
      </c>
      <c r="U59" s="2">
        <f>SUMPRODUCT(B3:B58*U3:U58)</f>
        <v>0</v>
      </c>
      <c r="V59" s="2">
        <f>SUMPRODUCT(B3:B58*V3:V58)</f>
        <v>0</v>
      </c>
      <c r="W59" s="2">
        <f>SUMPRODUCT(B3:B58*W3:W58)</f>
        <v>0</v>
      </c>
      <c r="X59" s="2">
        <f>SUMPRODUCT(B3:B58*X3:X58)</f>
        <v>0</v>
      </c>
      <c r="Y59" s="2">
        <f>SUMPRODUCT(B3:B58*Y3:Y58)</f>
        <v>0</v>
      </c>
      <c r="Z59" s="2">
        <f>SUMPRODUCT(B3:B58*Z3:Z58)</f>
        <v>0</v>
      </c>
      <c r="AA59" s="2">
        <f>SUMPRODUCT(B3:B58*AA3:AA58)</f>
        <v>0</v>
      </c>
      <c r="AB59" s="2">
        <f>SUMPRODUCT(B3:B58*AB3:AB58)</f>
        <v>0</v>
      </c>
    </row>
    <row r="60" spans="1:28" ht="15">
      <c r="A60" s="14" t="s">
        <v>73</v>
      </c>
      <c r="B60" s="2">
        <f>SUM(B59,B96,B123)</f>
        <v>0</v>
      </c>
      <c r="C60" s="2">
        <f>SUM(C59,C96,C123)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2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45">
      <c r="A65" s="30" t="s">
        <v>92</v>
      </c>
      <c r="B65" s="21" t="s">
        <v>0</v>
      </c>
      <c r="C65" s="19" t="s">
        <v>44</v>
      </c>
      <c r="D65" s="18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</row>
    <row r="66" spans="1:28" ht="15">
      <c r="A66" s="15" t="s">
        <v>40</v>
      </c>
      <c r="B66" s="3">
        <v>106</v>
      </c>
      <c r="C66" s="3">
        <f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5" t="s">
        <v>41</v>
      </c>
      <c r="B67" s="3">
        <v>106</v>
      </c>
      <c r="C67" s="3">
        <f aca="true" t="shared" si="2" ref="C67:C95">SUM(D67:AB67)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5" t="s">
        <v>75</v>
      </c>
      <c r="B68" s="3">
        <v>106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5" t="s">
        <v>97</v>
      </c>
      <c r="B69" s="3">
        <v>106</v>
      </c>
      <c r="C69" s="3">
        <f t="shared" si="2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78</v>
      </c>
      <c r="B70" s="3">
        <v>159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5" t="s">
        <v>57</v>
      </c>
      <c r="B71" s="3">
        <v>81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3" t="s">
        <v>72</v>
      </c>
      <c r="B72" s="3">
        <v>35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3" t="s">
        <v>71</v>
      </c>
      <c r="B73" s="3">
        <v>35</v>
      </c>
      <c r="C73" s="3">
        <f t="shared" si="2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3" t="s">
        <v>70</v>
      </c>
      <c r="B74" s="3">
        <v>35</v>
      </c>
      <c r="C74" s="3">
        <f t="shared" si="2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23" t="s">
        <v>69</v>
      </c>
      <c r="B75" s="3">
        <v>35</v>
      </c>
      <c r="C75" s="3">
        <f t="shared" si="2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5" t="s">
        <v>58</v>
      </c>
      <c r="B76" s="3">
        <v>73</v>
      </c>
      <c r="C76" s="3">
        <f t="shared" si="2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5" t="s">
        <v>56</v>
      </c>
      <c r="B77" s="3">
        <v>89</v>
      </c>
      <c r="C77" s="3">
        <f t="shared" si="2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8" t="s">
        <v>62</v>
      </c>
      <c r="B78" s="3">
        <v>82</v>
      </c>
      <c r="C78" s="3">
        <f t="shared" si="2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8" t="s">
        <v>61</v>
      </c>
      <c r="B79" s="3">
        <v>82</v>
      </c>
      <c r="C79" s="3">
        <f t="shared" si="2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0" t="s">
        <v>76</v>
      </c>
      <c r="B80" s="3">
        <v>82</v>
      </c>
      <c r="C80" s="3">
        <f t="shared" si="2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5" t="s">
        <v>60</v>
      </c>
      <c r="B81" s="3">
        <v>82</v>
      </c>
      <c r="C81" s="3">
        <f t="shared" si="2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5" t="s">
        <v>59</v>
      </c>
      <c r="B82" s="3">
        <v>82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5" t="s">
        <v>77</v>
      </c>
      <c r="B83" s="3">
        <v>82</v>
      </c>
      <c r="C83" s="3">
        <f t="shared" si="2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8" t="s">
        <v>79</v>
      </c>
      <c r="B84" s="3">
        <v>92</v>
      </c>
      <c r="C84" s="3">
        <f t="shared" si="2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10" t="s">
        <v>80</v>
      </c>
      <c r="B85" s="3">
        <v>92</v>
      </c>
      <c r="C85" s="3">
        <f t="shared" si="2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25" t="s">
        <v>81</v>
      </c>
      <c r="B86" s="24">
        <v>92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15" t="s">
        <v>38</v>
      </c>
      <c r="B87" s="3">
        <v>3</v>
      </c>
      <c r="C87" s="3">
        <f t="shared" si="2"/>
        <v>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8" t="s">
        <v>65</v>
      </c>
      <c r="B88" s="3">
        <v>41</v>
      </c>
      <c r="C88" s="3">
        <f t="shared" si="2"/>
        <v>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8" t="s">
        <v>51</v>
      </c>
      <c r="B89" s="3">
        <v>57</v>
      </c>
      <c r="C89" s="3">
        <f t="shared" si="2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8" t="s">
        <v>52</v>
      </c>
      <c r="B90" s="3">
        <v>75</v>
      </c>
      <c r="C90" s="3">
        <f t="shared" si="2"/>
        <v>0</v>
      </c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5" t="s">
        <v>66</v>
      </c>
      <c r="B91" s="3">
        <v>125</v>
      </c>
      <c r="C91" s="3">
        <f t="shared" si="2"/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5" t="s">
        <v>53</v>
      </c>
      <c r="B92" s="3">
        <v>125</v>
      </c>
      <c r="C92" s="3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6" t="s">
        <v>55</v>
      </c>
      <c r="B93" s="3">
        <v>135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6" t="s">
        <v>54</v>
      </c>
      <c r="B94" s="3">
        <v>135</v>
      </c>
      <c r="C94" s="3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22"/>
      <c r="B95" s="24">
        <v>0</v>
      </c>
      <c r="C95" s="3">
        <f t="shared" si="2"/>
        <v>0</v>
      </c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4" t="s">
        <v>63</v>
      </c>
      <c r="B96" s="2">
        <f>SUM(D96:AB96)</f>
        <v>0</v>
      </c>
      <c r="C96" s="2">
        <f>SUM(C66:C95)</f>
        <v>0</v>
      </c>
      <c r="D96" s="2">
        <f>SUMPRODUCT(B66:B95*D66:D95)</f>
        <v>0</v>
      </c>
      <c r="E96" s="2">
        <f>SUMPRODUCT(B66:B95*E66:E95)</f>
        <v>0</v>
      </c>
      <c r="F96" s="2">
        <f>SUMPRODUCT(B66:B95*F66:F95)</f>
        <v>0</v>
      </c>
      <c r="G96" s="2">
        <f>SUMPRODUCT(B66:B95*G66:G95)</f>
        <v>0</v>
      </c>
      <c r="H96" s="2">
        <f>SUMPRODUCT(B66:B95*H66:H95)</f>
        <v>0</v>
      </c>
      <c r="I96" s="2">
        <f>SUMPRODUCT(B66:B95*I66:I95)</f>
        <v>0</v>
      </c>
      <c r="J96" s="2">
        <f>SUMPRODUCT(B66:B95*J66:J95)</f>
        <v>0</v>
      </c>
      <c r="K96" s="2">
        <f>SUMPRODUCT(B66:B95*K66:K95)</f>
        <v>0</v>
      </c>
      <c r="L96" s="2">
        <f>SUMPRODUCT(B66:B95*L66:L95)</f>
        <v>0</v>
      </c>
      <c r="M96" s="2">
        <f>SUMPRODUCT(B66:B95*M66:M95)</f>
        <v>0</v>
      </c>
      <c r="N96" s="2">
        <f>SUMPRODUCT(B66:B95*N66:N95)</f>
        <v>0</v>
      </c>
      <c r="O96" s="2">
        <f>SUMPRODUCT(B66:B95*O66:O95)</f>
        <v>0</v>
      </c>
      <c r="P96" s="2">
        <f>SUMPRODUCT(B66:B95*P66:P95)</f>
        <v>0</v>
      </c>
      <c r="Q96" s="2">
        <f>SUMPRODUCT(B66:B95*Q66:Q95)</f>
        <v>0</v>
      </c>
      <c r="R96" s="2">
        <f>SUMPRODUCT(B66:B95*R66:R95)</f>
        <v>0</v>
      </c>
      <c r="S96" s="2">
        <f>SUMPRODUCT(B66:B95*S66:S95)</f>
        <v>0</v>
      </c>
      <c r="T96" s="2">
        <f>SUMPRODUCT(B66:B95*T66:T95)</f>
        <v>0</v>
      </c>
      <c r="U96" s="2">
        <f>SUMPRODUCT(B66:B95*U66:U95)</f>
        <v>0</v>
      </c>
      <c r="V96" s="2">
        <f>SUMPRODUCT(B66:B95*V66:V95)</f>
        <v>0</v>
      </c>
      <c r="W96" s="2">
        <f>SUMPRODUCT(B66:B95*W66:W95)</f>
        <v>0</v>
      </c>
      <c r="X96" s="2">
        <f>SUMPRODUCT(B66:B95*X66:X95)</f>
        <v>0</v>
      </c>
      <c r="Y96" s="2">
        <f>SUMPRODUCT(B66:B95*Y66:Y95)</f>
        <v>0</v>
      </c>
      <c r="Z96" s="2">
        <f>SUMPRODUCT(B66:B95*Z66:Z95)</f>
        <v>0</v>
      </c>
      <c r="AA96" s="2">
        <f>SUMPRODUCT(B66:B95*AA66:AA95)</f>
        <v>0</v>
      </c>
      <c r="AB96" s="2">
        <f>SUMPRODUCT(B66:B95*AB66:AB95)</f>
        <v>0</v>
      </c>
    </row>
    <row r="97" spans="1:28" ht="15">
      <c r="A97" s="14" t="s">
        <v>73</v>
      </c>
      <c r="B97" s="2">
        <f>SUM(B59,B96,B123)</f>
        <v>0</v>
      </c>
      <c r="C97" s="2">
        <f>SUM(C59,C96,C123)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45">
      <c r="A101" s="5" t="s">
        <v>93</v>
      </c>
      <c r="B101" s="21" t="s">
        <v>0</v>
      </c>
      <c r="C101" s="19" t="s">
        <v>44</v>
      </c>
      <c r="D101" s="18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</row>
    <row r="102" spans="1:28" ht="15">
      <c r="A102" s="27" t="s">
        <v>82</v>
      </c>
      <c r="B102" s="3">
        <v>297</v>
      </c>
      <c r="C102" s="3">
        <f>SUM(D102:AB102)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12" t="s">
        <v>98</v>
      </c>
      <c r="B103" s="3">
        <v>415</v>
      </c>
      <c r="C103" s="3">
        <f aca="true" t="shared" si="3" ref="C103:C122">SUM(D103:AB103)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15" t="s">
        <v>83</v>
      </c>
      <c r="B104" s="3">
        <v>249</v>
      </c>
      <c r="C104" s="3">
        <f t="shared" si="3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 t="s">
        <v>84</v>
      </c>
      <c r="B105" s="3">
        <v>297</v>
      </c>
      <c r="C105" s="3">
        <f t="shared" si="3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5" t="s">
        <v>85</v>
      </c>
      <c r="B106" s="3">
        <v>321</v>
      </c>
      <c r="C106" s="3">
        <f t="shared" si="3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1" t="s">
        <v>86</v>
      </c>
      <c r="B107" s="3">
        <v>115</v>
      </c>
      <c r="C107" s="3">
        <f t="shared" si="3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 t="s">
        <v>87</v>
      </c>
      <c r="B108" s="3">
        <v>207</v>
      </c>
      <c r="C108" s="3">
        <f t="shared" si="3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6" t="s">
        <v>53</v>
      </c>
      <c r="B109" s="3">
        <v>125</v>
      </c>
      <c r="C109" s="3">
        <f t="shared" si="3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6" t="s">
        <v>67</v>
      </c>
      <c r="B110" s="3">
        <v>125</v>
      </c>
      <c r="C110" s="3">
        <f t="shared" si="3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16" t="s">
        <v>66</v>
      </c>
      <c r="B111" s="3">
        <v>125</v>
      </c>
      <c r="C111" s="3">
        <f t="shared" si="3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16" t="s">
        <v>55</v>
      </c>
      <c r="B112" s="3">
        <v>135</v>
      </c>
      <c r="C112" s="3">
        <f t="shared" si="3"/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6" t="s">
        <v>54</v>
      </c>
      <c r="B113" s="3">
        <v>135</v>
      </c>
      <c r="C113" s="3">
        <f t="shared" si="3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>
        <v>0</v>
      </c>
      <c r="C114" s="3">
        <f t="shared" si="3"/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5"/>
      <c r="B115" s="3">
        <v>0</v>
      </c>
      <c r="C115" s="3">
        <f t="shared" si="3"/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5"/>
      <c r="B116" s="3">
        <v>0</v>
      </c>
      <c r="C116" s="3">
        <f t="shared" si="3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5"/>
      <c r="B117" s="3">
        <v>0</v>
      </c>
      <c r="C117" s="3">
        <f t="shared" si="3"/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5"/>
      <c r="B118" s="3">
        <v>0</v>
      </c>
      <c r="C118" s="3">
        <f t="shared" si="3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8"/>
      <c r="B119" s="3">
        <v>0</v>
      </c>
      <c r="C119" s="3">
        <f t="shared" si="3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8"/>
      <c r="B120" s="3">
        <v>0</v>
      </c>
      <c r="C120" s="3">
        <f t="shared" si="3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/>
      <c r="B121" s="3">
        <v>0</v>
      </c>
      <c r="C121" s="3">
        <f t="shared" si="3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/>
      <c r="B122" s="3">
        <v>0</v>
      </c>
      <c r="C122" s="3">
        <f t="shared" si="3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4" t="s">
        <v>64</v>
      </c>
      <c r="B123" s="2">
        <f>SUM(D123:AB123)</f>
        <v>0</v>
      </c>
      <c r="C123" s="2">
        <f>SUM(C102:C122)</f>
        <v>0</v>
      </c>
      <c r="D123" s="2">
        <f>SUMPRODUCT(B102:B122*D102:D122)</f>
        <v>0</v>
      </c>
      <c r="E123" s="2">
        <f>SUMPRODUCT(B102:B122*E102:E122)</f>
        <v>0</v>
      </c>
      <c r="F123" s="2">
        <f>SUMPRODUCT(B102:B122*F102:F122)</f>
        <v>0</v>
      </c>
      <c r="G123" s="2">
        <f>SUMPRODUCT(B102:B122*G102:G122)</f>
        <v>0</v>
      </c>
      <c r="H123" s="2">
        <f>SUMPRODUCT(B102:B122*H102:H122)</f>
        <v>0</v>
      </c>
      <c r="I123" s="2">
        <f>SUMPRODUCT(B102:B122*I102:I122)</f>
        <v>0</v>
      </c>
      <c r="J123" s="2">
        <f>SUMPRODUCT(B102:B122*J102:J122)</f>
        <v>0</v>
      </c>
      <c r="K123" s="2">
        <f>SUMPRODUCT(B102:B122*K102:K122)</f>
        <v>0</v>
      </c>
      <c r="L123" s="2">
        <f>SUMPRODUCT(B102:B122*L102:L122)</f>
        <v>0</v>
      </c>
      <c r="M123" s="2">
        <f>SUMPRODUCT(B102:B122*M102:M122)</f>
        <v>0</v>
      </c>
      <c r="N123" s="2">
        <f>SUMPRODUCT(B102:B122*N102:N122)</f>
        <v>0</v>
      </c>
      <c r="O123" s="2">
        <f>SUMPRODUCT(B102:B122*O102:O122)</f>
        <v>0</v>
      </c>
      <c r="P123" s="2">
        <f>SUMPRODUCT(B102:B122*P102:P122)</f>
        <v>0</v>
      </c>
      <c r="Q123" s="2">
        <f>SUMPRODUCT(B102:B122*Q102:Q122)</f>
        <v>0</v>
      </c>
      <c r="R123" s="2">
        <f>SUMPRODUCT(B102:B122*R102:R122)</f>
        <v>0</v>
      </c>
      <c r="S123" s="2">
        <f>SUMPRODUCT(B102:B122*S102:S122)</f>
        <v>0</v>
      </c>
      <c r="T123" s="2">
        <f>SUMPRODUCT(B102:B122*T102:T122)</f>
        <v>0</v>
      </c>
      <c r="U123" s="2">
        <f>SUMPRODUCT(B102:B122*U102:U122)</f>
        <v>0</v>
      </c>
      <c r="V123" s="2">
        <f>SUMPRODUCT(B102:B122*V102:V122)</f>
        <v>0</v>
      </c>
      <c r="W123" s="2">
        <f>SUMPRODUCT(B102:B122*W102:W122)</f>
        <v>0</v>
      </c>
      <c r="X123" s="2">
        <f>SUMPRODUCT(B102:B122*X102:X122)</f>
        <v>0</v>
      </c>
      <c r="Y123" s="2">
        <f>SUMPRODUCT(B102:B122*Y102:Y122)</f>
        <v>0</v>
      </c>
      <c r="Z123" s="2">
        <f>SUMPRODUCT(B102:B122*Z102:Z122)</f>
        <v>0</v>
      </c>
      <c r="AA123" s="2">
        <f>SUMPRODUCT(B102:B122*AA102:AA122)</f>
        <v>0</v>
      </c>
      <c r="AB123" s="2">
        <f>SUMPRODUCT(B102:B122*AB102:AB122)</f>
        <v>0</v>
      </c>
    </row>
    <row r="124" spans="1:28" ht="15">
      <c r="A124" s="14" t="s">
        <v>73</v>
      </c>
      <c r="B124" s="2">
        <f>SUM(B59,B96,B123)</f>
        <v>0</v>
      </c>
      <c r="C124" s="2">
        <f>SUM(C59,C96,C123)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4" t="s">
        <v>74</v>
      </c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90">
      <c r="A131" s="28" t="s">
        <v>91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>
      <c r="A133" s="31" t="s">
        <v>95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30">
      <c r="A135" s="28" t="s">
        <v>88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45">
      <c r="A137" s="28" t="s">
        <v>89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60">
      <c r="A139" s="28" t="s">
        <v>94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75">
      <c r="A141" s="28" t="s">
        <v>90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137" display="количество (авто)**"/>
    <hyperlink ref="C65" location="Лист1!A137" display="количество (авто)**"/>
    <hyperlink ref="C101" location="Лист1!A137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2022-12-04T23:18:33Z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