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AGGREGATE" hidden="1">#NAME?</definedName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6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10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<sst xmlns="http://schemas.openxmlformats.org/spreadsheetml/2006/main" count="199" uniqueCount="122">
  <si>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</si>
  <si>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</si>
  <si>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</si>
  <si>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</si>
  <si>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</si>
  <si>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</si>
  <si>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</si>
  <si>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</si>
  <si>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</si>
  <si>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</si>
  <si>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</si>
  <si>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</si>
  <si>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</si>
  <si>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</si>
  <si>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</si>
  <si>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</si>
  <si>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</si>
  <si>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</si>
  <si>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</si>
  <si>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</si>
  <si>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</si>
  <si>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</si>
  <si>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</si>
  <si>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</si>
  <si>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</si>
  <si>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</si>
  <si>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</si>
  <si>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</si>
  <si>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</si>
  <si>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</si>
  <si>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</si>
  <si>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</si>
  <si>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</si>
  <si>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</si>
  <si>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</si>
  <si>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</si>
  <si>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</si>
  <si>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</si>
  <si>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</si>
  <si>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</si>
  <si>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</si>
  <si>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</si>
  <si>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Гарнир</t>
  </si>
  <si>
    <t>Пирог с зелёным луком и яйцом</t>
  </si>
  <si>
    <t>количество (авто)**</t>
  </si>
  <si>
    <t>Пирог с мясом</t>
  </si>
  <si>
    <t>Итого:</t>
  </si>
  <si>
    <t>Макаронные изделия</t>
  </si>
  <si>
    <t>Греча</t>
  </si>
  <si>
    <t>Рис</t>
  </si>
  <si>
    <t>Пирог с капустой и яйцом</t>
  </si>
  <si>
    <t>Напиток фруктово-ягодный  0,5 л.</t>
  </si>
  <si>
    <t>Сок гранатовый 0,25 л.</t>
  </si>
  <si>
    <t>Фреш яблочно-морковный 0,2 л.</t>
  </si>
  <si>
    <t xml:space="preserve">Фреш грейпфрутовый  0,2 л. </t>
  </si>
  <si>
    <t>Фреш апельсиновый 0,2 л.</t>
  </si>
  <si>
    <t xml:space="preserve">Каша овсяная с черносливом и грецким орехом </t>
  </si>
  <si>
    <t>Омлет натуральный из двух яиц</t>
  </si>
  <si>
    <t>Каша овсяная простая</t>
  </si>
  <si>
    <t>Сырники (3 шт.) со сгущёнкой</t>
  </si>
  <si>
    <t>Сырники (3 шт.) со сметаной</t>
  </si>
  <si>
    <t>Блины (3 шт.) со сгущёнкой</t>
  </si>
  <si>
    <t>Блины (3 шт.) со сметаной</t>
  </si>
  <si>
    <t>Итого в меню "Завтрак":</t>
  </si>
  <si>
    <t>Итого в меню "PREMIUM":</t>
  </si>
  <si>
    <t>Вода негазированная бутилированная 0,5 л.</t>
  </si>
  <si>
    <t>Фреш яблочный 0,2 л.</t>
  </si>
  <si>
    <t>Картофель фри</t>
  </si>
  <si>
    <t>Соус сырный</t>
  </si>
  <si>
    <t>Соус кисло-сладкий</t>
  </si>
  <si>
    <t>Соус чесночный</t>
  </si>
  <si>
    <t>Соус горчичный</t>
  </si>
  <si>
    <t>Фреш морковно-сельдереевый 0,2 л.</t>
  </si>
  <si>
    <t>Сосиска, запечённая в тесте</t>
  </si>
  <si>
    <t>бекон к омлету</t>
  </si>
  <si>
    <t>сыр к омлету</t>
  </si>
  <si>
    <t xml:space="preserve">перец болгарский к омлету </t>
  </si>
  <si>
    <t>помидорка к омлету</t>
  </si>
  <si>
    <t>Итого за день:</t>
  </si>
  <si>
    <t>Итого за неделю:</t>
  </si>
  <si>
    <t>Запеканка творожная с джемом</t>
  </si>
  <si>
    <t>Блины (3 шт.) с джемом</t>
  </si>
  <si>
    <t>Сырники (3 шт.) с джемом</t>
  </si>
  <si>
    <t>Сэндвич (бекон, буженина, айсберг, солёный огурец, соус)</t>
  </si>
  <si>
    <t>Блины с творогом (2 шт.)</t>
  </si>
  <si>
    <t>Блины с зелёным луком и яйцом (2 шт.)</t>
  </si>
  <si>
    <t>Блины с капустой и яйцом (2 шт.)</t>
  </si>
  <si>
    <r>
      <t xml:space="preserve">Салат “Цезарь” с курицей </t>
    </r>
    <r>
      <rPr>
        <sz val="11"/>
        <color indexed="8"/>
        <rFont val="Calibri"/>
        <family val="2"/>
      </rPr>
      <t>(курица, пармезан, помидоры, айсберг, гренки, соус)</t>
    </r>
  </si>
  <si>
    <r>
      <t xml:space="preserve">Салат с бужениной </t>
    </r>
    <r>
      <rPr>
        <sz val="11"/>
        <color indexed="8"/>
        <rFont val="Calibri"/>
        <family val="2"/>
      </rPr>
      <t>(буженина, айсберг, свежий огурец, соевый соус, майонез)</t>
    </r>
  </si>
  <si>
    <t>Крем-суп из шампиньонов (шампиньоны, сливки, специи)</t>
  </si>
  <si>
    <r>
      <rPr>
        <sz val="11"/>
        <color indexed="8"/>
        <rFont val="Calibri"/>
        <family val="2"/>
      </rPr>
      <t>Уха из сёмги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(сёмга, картофель, морковь, лук, специи)</t>
    </r>
  </si>
  <si>
    <t>Солянка "Премиум" (курица, бекон, п/к колбаса, солёный огурец, томатная паста, лук, специи)</t>
  </si>
  <si>
    <r>
      <t xml:space="preserve">Бризоль из филе цыплёнка </t>
    </r>
    <r>
      <rPr>
        <sz val="11"/>
        <color indexed="8"/>
        <rFont val="Calibri"/>
        <family val="2"/>
      </rPr>
      <t>(филе цыплёнка, яйцо, специи)</t>
    </r>
  </si>
  <si>
    <r>
      <rPr>
        <b/>
        <sz val="11"/>
        <color indexed="8"/>
        <rFont val="Calibri"/>
        <family val="2"/>
      </rPr>
      <t>Эскалоп из свинины</t>
    </r>
    <r>
      <rPr>
        <sz val="11"/>
        <color indexed="8"/>
        <rFont val="Calibri"/>
        <family val="2"/>
      </rPr>
      <t xml:space="preserve"> (свинина, помидоры)</t>
    </r>
  </si>
  <si>
    <r>
      <t xml:space="preserve">Свинина по-боярски </t>
    </r>
    <r>
      <rPr>
        <sz val="11"/>
        <color indexed="8"/>
        <rFont val="Calibri"/>
        <family val="2"/>
      </rPr>
      <t>(отбивная свинина, грибы, помидоры, сыр, лук, майонез)</t>
    </r>
  </si>
  <si>
    <t xml:space="preserve">Картофельные дольки </t>
  </si>
  <si>
    <t>Рис с овощами (рис, болгарский перец, зелёный горошек, кукуруза, специи, масло)</t>
  </si>
  <si>
    <r>
      <t>Овощи гриль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(цукини, баклажаны, помидоры, болгарский перец, специи, соевый соус, масло)</t>
    </r>
  </si>
  <si>
    <r>
      <t xml:space="preserve">Стейк лосося </t>
    </r>
    <r>
      <rPr>
        <sz val="11"/>
        <color indexed="8"/>
        <rFont val="Calibri"/>
        <family val="2"/>
      </rPr>
      <t>(лосось, лимон, специи)</t>
    </r>
  </si>
  <si>
    <t>* - соусное или запечённое блюдо. Рекомендуется гарнир</t>
  </si>
  <si>
    <t>** - Результат столбца "Количество" является результатом сложения столбцов "Имя". Сложение происходит автоматически</t>
  </si>
  <si>
    <r>
      <rPr>
        <b/>
        <sz val="11"/>
        <color indexed="8"/>
        <rFont val="Calibri"/>
        <family val="2"/>
      </rPr>
      <t xml:space="preserve">Больше информации здесь: </t>
    </r>
    <r>
      <rPr>
        <sz val="11"/>
        <color indexed="8"/>
        <rFont val="Calibri"/>
        <family val="2"/>
      </rPr>
      <t xml:space="preserve">                      yarlunch.ru                                            vk.com/yarlunch                           yarlunch@gmail.com                                 89159617771 - Mobile/Viber/Telegram</t>
    </r>
  </si>
  <si>
    <r>
      <rPr>
        <b/>
        <sz val="11"/>
        <color indexed="8"/>
        <rFont val="Calibri"/>
        <family val="2"/>
      </rPr>
      <t xml:space="preserve">Как это работает?           </t>
    </r>
    <r>
      <rPr>
        <sz val="11"/>
        <color indexed="8"/>
        <rFont val="Calibri"/>
        <family val="2"/>
      </rPr>
      <t xml:space="preserve">                                    Чтобы вычислить итоговую сумму заказа, просто поставьте нужное количество блюд напротив соответвующего пункта меню (в столбике </t>
    </r>
    <r>
      <rPr>
        <b/>
        <sz val="11"/>
        <color indexed="8"/>
        <rFont val="Calibri"/>
        <family val="2"/>
      </rPr>
      <t>Имя</t>
    </r>
    <r>
      <rPr>
        <sz val="11"/>
        <color indexed="8"/>
        <rFont val="Calibri"/>
        <family val="2"/>
      </rPr>
      <t>, соответствующем Вашему заказу). Далее система  посчитает итоговую сумму заказа</t>
    </r>
  </si>
  <si>
    <r>
      <rPr>
        <b/>
        <sz val="11"/>
        <color indexed="8"/>
        <rFont val="Calibri"/>
        <family val="2"/>
      </rPr>
      <t>МЕНЮ "Завтрак"</t>
    </r>
    <r>
      <rPr>
        <sz val="11"/>
        <color indexed="8"/>
        <rFont val="Calibri"/>
        <family val="2"/>
      </rPr>
      <t xml:space="preserve">                                                          приём заказов из меню "Завтрак "только до 10:30</t>
    </r>
  </si>
  <si>
    <r>
      <t xml:space="preserve">Меню PREMIUM                                                           </t>
    </r>
    <r>
      <rPr>
        <sz val="11"/>
        <color indexed="8"/>
        <rFont val="Calibri"/>
        <family val="2"/>
      </rPr>
      <t xml:space="preserve">приём заказов из меню PREMIUM только до 10:30      </t>
    </r>
    <r>
      <rPr>
        <b/>
        <sz val="11"/>
        <color indexed="8"/>
        <rFont val="Calibri"/>
        <family val="2"/>
      </rPr>
      <t xml:space="preserve">     </t>
    </r>
  </si>
  <si>
    <t xml:space="preserve">*** - заправка к студню на выбор. Пожалуйста, отметьте буквой Г (горчица) или Х (хрен) в строчке A139 напротив Вашего имени. Заправка по умолчанию - горчица </t>
  </si>
  <si>
    <r>
      <rPr>
        <b/>
        <sz val="11"/>
        <color indexed="8"/>
        <rFont val="Calibri"/>
        <family val="2"/>
      </rPr>
      <t>Примечания</t>
    </r>
    <r>
      <rPr>
        <sz val="11"/>
        <color indexed="8"/>
        <rFont val="Calibri"/>
        <family val="2"/>
      </rPr>
      <t xml:space="preserve"> (отметка </t>
    </r>
    <r>
      <rPr>
        <b/>
        <sz val="11"/>
        <color indexed="8"/>
        <rFont val="Calibri"/>
        <family val="2"/>
      </rPr>
      <t xml:space="preserve">"звёздочка"  </t>
    </r>
    <r>
      <rPr>
        <b/>
        <sz val="14"/>
        <color indexed="8"/>
        <rFont val="Calibri"/>
        <family val="2"/>
      </rPr>
      <t>*</t>
    </r>
    <r>
      <rPr>
        <sz val="11"/>
        <color indexed="8"/>
        <rFont val="Calibri"/>
        <family val="2"/>
      </rPr>
      <t>) обозначают:</t>
    </r>
  </si>
  <si>
    <t>Батон с солодом и семечками</t>
  </si>
  <si>
    <r>
      <t xml:space="preserve">МЕНЮ 25.11.2021                                                           </t>
    </r>
    <r>
      <rPr>
        <sz val="11"/>
        <color indexed="8"/>
        <rFont val="Calibri"/>
        <family val="2"/>
      </rPr>
      <t>приём заказов только до 11:00</t>
    </r>
  </si>
  <si>
    <t>Капуста тушёная</t>
  </si>
  <si>
    <t>Филе цыплёнка отварное</t>
  </si>
  <si>
    <t>Зраза куриная с плавленым сыром</t>
  </si>
  <si>
    <t>Печень свиная, запечённая с помидором и сыром</t>
  </si>
  <si>
    <t>Навага, запечённая с морковью, луком и сыром</t>
  </si>
  <si>
    <t>Свинина, тушённая с фасолью и болгарским перцем*</t>
  </si>
  <si>
    <t>Соте овощное (помидоры, баклажаны, морковь, лук)</t>
  </si>
  <si>
    <t>Суп-пюре из овощей (картофель, морковь, цукини, лук)</t>
  </si>
  <si>
    <t>Рассольник с курицей + бланк</t>
  </si>
  <si>
    <t xml:space="preserve">С-т из моркови (морковь, чеснок, майонез)                    </t>
  </si>
  <si>
    <t>С-т по-деревенски (картофель, помидоры, солёный огурец, редис, лук, масло)</t>
  </si>
  <si>
    <t>С-т “Мимоза” (отварная рыба, морковь, картофель, яйцо, лук, майонез)</t>
  </si>
  <si>
    <t>С-т “Цезарь” (пекинская капуста, курица, помидоры, гренки, соус “Цезарь”)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</si>
</sst>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theme="1" tint="0.04998999834060669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3" fillId="8" borderId="0" xfId="21" applyFont="1" applyAlignment="1">
      <alignment horizontal="center"/>
    </xf>
    <xf numFmtId="0" fontId="33" fillId="8" borderId="0" xfId="21" applyFont="1" applyAlignment="1">
      <alignment horizontal="center" vertical="center" wrapText="1"/>
    </xf>
    <xf numFmtId="0" fontId="0" fillId="2" borderId="0" xfId="15" applyFont="1" applyAlignment="1">
      <alignment horizontal="left" vertical="center"/>
    </xf>
    <xf numFmtId="0" fontId="43" fillId="2" borderId="0" xfId="15" applyFont="1" applyAlignment="1">
      <alignment/>
    </xf>
    <xf numFmtId="0" fontId="0" fillId="2" borderId="0" xfId="15" applyFont="1" applyAlignment="1">
      <alignment/>
    </xf>
    <xf numFmtId="0" fontId="24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2" borderId="0" xfId="15" applyAlignment="1">
      <alignment/>
    </xf>
    <xf numFmtId="0" fontId="0" fillId="2" borderId="0" xfId="15" applyFont="1" applyAlignment="1">
      <alignment/>
    </xf>
    <xf numFmtId="0" fontId="0" fillId="2" borderId="0" xfId="15" applyAlignment="1">
      <alignment vertical="center"/>
    </xf>
    <xf numFmtId="0" fontId="33" fillId="8" borderId="0" xfId="21" applyFont="1" applyAlignment="1">
      <alignment horizontal="right"/>
    </xf>
    <xf numFmtId="0" fontId="43" fillId="2" borderId="0" xfId="15" applyFont="1" applyAlignment="1">
      <alignment horizontal="left"/>
    </xf>
    <xf numFmtId="0" fontId="33" fillId="2" borderId="0" xfId="15" applyFont="1" applyAlignment="1">
      <alignment/>
    </xf>
    <xf numFmtId="0" fontId="33" fillId="2" borderId="0" xfId="15" applyFont="1" applyAlignment="1">
      <alignment horizontal="left"/>
    </xf>
    <xf numFmtId="0" fontId="33" fillId="2" borderId="0" xfId="15" applyFont="1" applyAlignment="1">
      <alignment horizontal="center" vertical="center"/>
    </xf>
    <xf numFmtId="0" fontId="0" fillId="8" borderId="0" xfId="21" applyAlignment="1">
      <alignment horizontal="center"/>
    </xf>
    <xf numFmtId="0" fontId="29" fillId="8" borderId="0" xfId="42" applyFill="1" applyAlignment="1">
      <alignment horizontal="center" wrapText="1"/>
    </xf>
    <xf numFmtId="0" fontId="33" fillId="2" borderId="0" xfId="15" applyFont="1" applyAlignment="1">
      <alignment horizontal="center" vertical="center" wrapText="1"/>
    </xf>
    <xf numFmtId="0" fontId="33" fillId="8" borderId="0" xfId="21" applyFont="1" applyAlignment="1">
      <alignment horizontal="center" vertical="center"/>
    </xf>
    <xf numFmtId="0" fontId="0" fillId="2" borderId="0" xfId="15" applyAlignment="1">
      <alignment horizontal="center" vertical="center" wrapText="1"/>
    </xf>
    <xf numFmtId="0" fontId="44" fillId="2" borderId="0" xfId="15" applyFont="1" applyAlignment="1">
      <alignment horizontal="left"/>
    </xf>
    <xf numFmtId="0" fontId="0" fillId="2" borderId="0" xfId="15" applyAlignment="1">
      <alignment horizontal="right" vertical="center"/>
    </xf>
    <xf numFmtId="0" fontId="0" fillId="2" borderId="0" xfId="15" applyFont="1" applyAlignment="1">
      <alignment horizontal="left" vertical="center" wrapText="1"/>
    </xf>
    <xf numFmtId="0" fontId="0" fillId="2" borderId="0" xfId="15" applyAlignment="1">
      <alignment horizontal="left"/>
    </xf>
    <xf numFmtId="0" fontId="33" fillId="2" borderId="0" xfId="15" applyFont="1" applyAlignment="1">
      <alignment/>
    </xf>
    <xf numFmtId="0" fontId="0" fillId="2" borderId="0" xfId="15" applyFont="1" applyAlignment="1">
      <alignment wrapText="1"/>
    </xf>
    <xf numFmtId="0" fontId="0" fillId="2" borderId="0" xfId="15" applyAlignment="1">
      <alignment horizontal="left" wrapText="1" indent="1"/>
    </xf>
    <xf numFmtId="0" fontId="29" fillId="2" borderId="0" xfId="42" applyFill="1" applyAlignment="1">
      <alignment horizontal="center" wrapText="1"/>
    </xf>
    <xf numFmtId="0" fontId="1" fillId="8" borderId="0" xfId="21" applyFont="1" applyAlignment="1">
      <alignment horizontal="center" vertical="center" wrapText="1"/>
    </xf>
    <xf numFmtId="0" fontId="1" fillId="2" borderId="0" xfId="15" applyFont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24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46.421875" style="0" customWidth="1"/>
    <col min="2" max="2" width="10.28125" style="0" bestFit="1" customWidth="1"/>
    <col min="3" max="3" width="11.28125" style="0" customWidth="1"/>
  </cols>
  <sheetData>
    <row r="1" spans="1:28" ht="45">
      <c r="A1" s="21" t="s">
        <v>108</v>
      </c>
      <c r="B1" s="18" t="s">
        <v>0</v>
      </c>
      <c r="C1" s="31" t="s">
        <v>44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1" t="s">
        <v>118</v>
      </c>
      <c r="B3" s="13">
        <v>44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1" t="s">
        <v>119</v>
      </c>
      <c r="B4" s="13">
        <v>57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120</v>
      </c>
      <c r="B5" s="13">
        <v>64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2" t="s">
        <v>121</v>
      </c>
      <c r="B6" s="13">
        <v>79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6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5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8" t="s">
        <v>116</v>
      </c>
      <c r="B9" s="3">
        <v>69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117</v>
      </c>
      <c r="B10" s="3">
        <v>85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4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110</v>
      </c>
      <c r="B12" s="3">
        <v>75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115</v>
      </c>
      <c r="B13" s="3">
        <v>85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111</v>
      </c>
      <c r="B14" s="3">
        <v>89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112</v>
      </c>
      <c r="B15" s="3">
        <v>95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 t="s">
        <v>113</v>
      </c>
      <c r="B16" s="8">
        <v>105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0" t="s">
        <v>114</v>
      </c>
      <c r="B17" s="8">
        <v>109</v>
      </c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0"/>
      <c r="B18" s="9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4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47</v>
      </c>
      <c r="B20" s="3">
        <v>23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48</v>
      </c>
      <c r="B21" s="3">
        <v>23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8" t="s">
        <v>49</v>
      </c>
      <c r="B22" s="8">
        <v>23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8" t="s">
        <v>109</v>
      </c>
      <c r="B23" s="8">
        <v>28</v>
      </c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4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16" t="s">
        <v>40</v>
      </c>
      <c r="B25" s="3">
        <v>75</v>
      </c>
      <c r="C25" s="3">
        <f aca="true" t="shared" si="1" ref="C25:C58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16" t="s">
        <v>41</v>
      </c>
      <c r="B26" s="3">
        <v>75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16" t="s">
        <v>80</v>
      </c>
      <c r="B27" s="3">
        <v>75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30</v>
      </c>
      <c r="B28" s="3">
        <v>20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43</v>
      </c>
      <c r="B29" s="3">
        <v>23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50</v>
      </c>
      <c r="B30" s="3">
        <v>18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31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32</v>
      </c>
      <c r="B32" s="3">
        <v>20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33</v>
      </c>
      <c r="B33" s="3">
        <v>20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34</v>
      </c>
      <c r="B34" s="3">
        <v>15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45</v>
      </c>
      <c r="B35" s="3">
        <v>26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 t="s">
        <v>35</v>
      </c>
      <c r="B36" s="3">
        <v>16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16" t="s">
        <v>73</v>
      </c>
      <c r="B37" s="3">
        <v>55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16" t="s">
        <v>36</v>
      </c>
      <c r="B38" s="3">
        <v>45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16" t="s">
        <v>37</v>
      </c>
      <c r="B39" s="3">
        <v>43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38</v>
      </c>
      <c r="B40" s="3">
        <v>2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3" t="s">
        <v>39</v>
      </c>
      <c r="B41" s="3">
        <v>17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10" t="s">
        <v>107</v>
      </c>
      <c r="B42" s="8">
        <v>20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6" t="s">
        <v>62</v>
      </c>
      <c r="B43" s="3">
        <v>71</v>
      </c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16" t="s">
        <v>61</v>
      </c>
      <c r="B44" s="3">
        <v>71</v>
      </c>
      <c r="C44" s="3">
        <f t="shared" si="1"/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16" t="s">
        <v>81</v>
      </c>
      <c r="B45" s="3">
        <v>71</v>
      </c>
      <c r="C45" s="3">
        <f t="shared" si="1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5">
      <c r="A46" s="17" t="s">
        <v>60</v>
      </c>
      <c r="B46" s="3">
        <v>71</v>
      </c>
      <c r="C46" s="3">
        <f t="shared" si="1"/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16" t="s">
        <v>59</v>
      </c>
      <c r="B47" s="3">
        <v>71</v>
      </c>
      <c r="C47" s="3">
        <f t="shared" si="1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16" t="s">
        <v>82</v>
      </c>
      <c r="B48" s="8">
        <v>71</v>
      </c>
      <c r="C48" s="3">
        <f t="shared" si="1"/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8" t="s">
        <v>65</v>
      </c>
      <c r="B49" s="3">
        <v>35</v>
      </c>
      <c r="C49" s="3">
        <f t="shared" si="1"/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8" t="s">
        <v>51</v>
      </c>
      <c r="B50" s="3">
        <v>49</v>
      </c>
      <c r="C50" s="3">
        <f t="shared" si="1"/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8" t="s">
        <v>52</v>
      </c>
      <c r="B51" s="8">
        <v>62</v>
      </c>
      <c r="C51" s="3">
        <f t="shared" si="1"/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17" t="s">
        <v>53</v>
      </c>
      <c r="B52" s="3">
        <v>114</v>
      </c>
      <c r="C52" s="3">
        <f t="shared" si="1"/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17" t="s">
        <v>72</v>
      </c>
      <c r="B53" s="3">
        <v>114</v>
      </c>
      <c r="C53" s="3">
        <f t="shared" si="1"/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17" t="s">
        <v>66</v>
      </c>
      <c r="B54" s="3">
        <v>114</v>
      </c>
      <c r="C54" s="3">
        <f t="shared" si="1"/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17" t="s">
        <v>55</v>
      </c>
      <c r="B55" s="3">
        <v>124</v>
      </c>
      <c r="C55" s="3">
        <f t="shared" si="1"/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17" t="s">
        <v>54</v>
      </c>
      <c r="B56" s="3">
        <v>124</v>
      </c>
      <c r="C56" s="3">
        <f t="shared" si="1"/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15"/>
      <c r="B57" s="3">
        <v>0</v>
      </c>
      <c r="C57" s="3">
        <f t="shared" si="1"/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7"/>
      <c r="B58" s="3">
        <v>0</v>
      </c>
      <c r="C58" s="3">
        <f t="shared" si="1"/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 customHeight="1">
      <c r="A59" s="14" t="s">
        <v>46</v>
      </c>
      <c r="B59" s="2">
        <f>SUM(D59:AB59)</f>
        <v>0</v>
      </c>
      <c r="C59" s="2">
        <f>SUM(C3:C58)</f>
        <v>0</v>
      </c>
      <c r="D59" s="2">
        <f>SUMPRODUCT(B3:B58*D3:D58)</f>
        <v>0</v>
      </c>
      <c r="E59" s="2">
        <f>SUMPRODUCT(B3:B58*E3:E58)</f>
        <v>0</v>
      </c>
      <c r="F59" s="2">
        <f>SUMPRODUCT(B3:B58*F3:F58)</f>
        <v>0</v>
      </c>
      <c r="G59" s="2">
        <f>SUMPRODUCT(B3:B58*G3:G58)</f>
        <v>0</v>
      </c>
      <c r="H59" s="2">
        <f>SUMPRODUCT(B3:B58*H3:H58)</f>
        <v>0</v>
      </c>
      <c r="I59" s="2">
        <f>SUMPRODUCT(B3:B58*I3:I58)</f>
        <v>0</v>
      </c>
      <c r="J59" s="2">
        <f>SUMPRODUCT(B3:B58*J3:J58)</f>
        <v>0</v>
      </c>
      <c r="K59" s="2">
        <f>SUMPRODUCT(B3:B58*K3:K58)</f>
        <v>0</v>
      </c>
      <c r="L59" s="2">
        <f>SUMPRODUCT(B3:B58*L3:L58)</f>
        <v>0</v>
      </c>
      <c r="M59" s="2">
        <f>SUMPRODUCT(B3:B58*M3:M58)</f>
        <v>0</v>
      </c>
      <c r="N59" s="2">
        <f>SUMPRODUCT(B3:B58*N3:N58)</f>
        <v>0</v>
      </c>
      <c r="O59" s="2">
        <f>SUMPRODUCT(B3:B58*O3:O58)</f>
        <v>0</v>
      </c>
      <c r="P59" s="2">
        <f>SUMPRODUCT(B3:B58*P3:P58)</f>
        <v>0</v>
      </c>
      <c r="Q59" s="2">
        <f>SUMPRODUCT(B3:B58*Q3:Q58)</f>
        <v>0</v>
      </c>
      <c r="R59" s="2">
        <f>SUMPRODUCT(B3:B58*R3:R58)</f>
        <v>0</v>
      </c>
      <c r="S59" s="2">
        <f>SUMPRODUCT(B3:B58*S3:S58)</f>
        <v>0</v>
      </c>
      <c r="T59" s="2">
        <f>SUMPRODUCT(B3:B58*T3:T58)</f>
        <v>0</v>
      </c>
      <c r="U59" s="2">
        <f>SUMPRODUCT(B3:B58*U3:U58)</f>
        <v>0</v>
      </c>
      <c r="V59" s="2">
        <f>SUMPRODUCT(B3:B58*V3:V58)</f>
        <v>0</v>
      </c>
      <c r="W59" s="2">
        <f>SUMPRODUCT(B3:B58*W3:W58)</f>
        <v>0</v>
      </c>
      <c r="X59" s="2">
        <f>SUMPRODUCT(B3:B58*X3:X58)</f>
        <v>0</v>
      </c>
      <c r="Y59" s="2">
        <f>SUMPRODUCT(B3:B58*Y3:Y58)</f>
        <v>0</v>
      </c>
      <c r="Z59" s="2">
        <f>SUMPRODUCT(B3:B58*Z3:Z58)</f>
        <v>0</v>
      </c>
      <c r="AA59" s="2">
        <f>SUMPRODUCT(B3:B58*AA3:AA58)</f>
        <v>0</v>
      </c>
      <c r="AB59" s="2">
        <f>SUMPRODUCT(B3:B58*AB3:AB58)</f>
        <v>0</v>
      </c>
    </row>
    <row r="60" spans="1:28" ht="15">
      <c r="A60" s="14" t="s">
        <v>78</v>
      </c>
      <c r="B60" s="2">
        <f>SUM(B59,B96,B123)</f>
        <v>0</v>
      </c>
      <c r="C60" s="2">
        <f>SUM(C59,C96,C123)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1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1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2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45">
      <c r="A65" s="32" t="s">
        <v>103</v>
      </c>
      <c r="B65" s="22" t="s">
        <v>0</v>
      </c>
      <c r="C65" s="20" t="s">
        <v>44</v>
      </c>
      <c r="D65" s="19" t="s">
        <v>2</v>
      </c>
      <c r="E65" s="2" t="s">
        <v>3</v>
      </c>
      <c r="F65" s="2" t="s">
        <v>4</v>
      </c>
      <c r="G65" s="2" t="s">
        <v>5</v>
      </c>
      <c r="H65" s="2" t="s">
        <v>6</v>
      </c>
      <c r="I65" s="2" t="s">
        <v>7</v>
      </c>
      <c r="J65" s="2" t="s">
        <v>8</v>
      </c>
      <c r="K65" s="2" t="s">
        <v>9</v>
      </c>
      <c r="L65" s="2" t="s">
        <v>10</v>
      </c>
      <c r="M65" s="2" t="s">
        <v>11</v>
      </c>
      <c r="N65" s="2" t="s">
        <v>12</v>
      </c>
      <c r="O65" s="2" t="s">
        <v>13</v>
      </c>
      <c r="P65" s="2" t="s">
        <v>14</v>
      </c>
      <c r="Q65" s="2" t="s">
        <v>15</v>
      </c>
      <c r="R65" s="2" t="s">
        <v>16</v>
      </c>
      <c r="S65" s="2" t="s">
        <v>17</v>
      </c>
      <c r="T65" s="2" t="s">
        <v>18</v>
      </c>
      <c r="U65" s="2" t="s">
        <v>19</v>
      </c>
      <c r="V65" s="2" t="s">
        <v>20</v>
      </c>
      <c r="W65" s="2" t="s">
        <v>21</v>
      </c>
      <c r="X65" s="2" t="s">
        <v>22</v>
      </c>
      <c r="Y65" s="2" t="s">
        <v>23</v>
      </c>
      <c r="Z65" s="2" t="s">
        <v>24</v>
      </c>
      <c r="AA65" s="2" t="s">
        <v>25</v>
      </c>
      <c r="AB65" s="2" t="s">
        <v>26</v>
      </c>
    </row>
    <row r="66" spans="1:28" ht="15">
      <c r="A66" s="16" t="s">
        <v>40</v>
      </c>
      <c r="B66" s="3">
        <v>75</v>
      </c>
      <c r="C66" s="3">
        <f>SUM(D66:AB66)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16" t="s">
        <v>41</v>
      </c>
      <c r="B67" s="3">
        <v>75</v>
      </c>
      <c r="C67" s="3">
        <f aca="true" t="shared" si="2" ref="C67:C95">SUM(D67:AB67)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16" t="s">
        <v>80</v>
      </c>
      <c r="B68" s="3">
        <v>75</v>
      </c>
      <c r="C68" s="3">
        <f t="shared" si="2"/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8" t="s">
        <v>83</v>
      </c>
      <c r="B69" s="3">
        <v>145</v>
      </c>
      <c r="C69" s="3">
        <f t="shared" si="2"/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16" t="s">
        <v>57</v>
      </c>
      <c r="B70" s="3">
        <v>79</v>
      </c>
      <c r="C70" s="3">
        <f t="shared" si="2"/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24" t="s">
        <v>77</v>
      </c>
      <c r="B71" s="3">
        <v>20</v>
      </c>
      <c r="C71" s="3">
        <f t="shared" si="2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24" t="s">
        <v>76</v>
      </c>
      <c r="B72" s="3">
        <v>20</v>
      </c>
      <c r="C72" s="3">
        <f t="shared" si="2"/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24" t="s">
        <v>75</v>
      </c>
      <c r="B73" s="3">
        <v>30</v>
      </c>
      <c r="C73" s="3">
        <f t="shared" si="2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24" t="s">
        <v>74</v>
      </c>
      <c r="B74" s="3">
        <v>30</v>
      </c>
      <c r="C74" s="3">
        <f t="shared" si="2"/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16" t="s">
        <v>58</v>
      </c>
      <c r="B75" s="3">
        <v>69</v>
      </c>
      <c r="C75" s="3">
        <f t="shared" si="2"/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16" t="s">
        <v>56</v>
      </c>
      <c r="B76" s="3">
        <v>89</v>
      </c>
      <c r="C76" s="3">
        <f t="shared" si="2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8" t="s">
        <v>62</v>
      </c>
      <c r="B77" s="3">
        <v>71</v>
      </c>
      <c r="C77" s="3">
        <f t="shared" si="2"/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8" t="s">
        <v>61</v>
      </c>
      <c r="B78" s="3">
        <v>71</v>
      </c>
      <c r="C78" s="3">
        <f t="shared" si="2"/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10" t="s">
        <v>81</v>
      </c>
      <c r="B79" s="3">
        <v>71</v>
      </c>
      <c r="C79" s="3">
        <f t="shared" si="2"/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16" t="s">
        <v>60</v>
      </c>
      <c r="B80" s="3">
        <v>71</v>
      </c>
      <c r="C80" s="3">
        <f t="shared" si="2"/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16" t="s">
        <v>59</v>
      </c>
      <c r="B81" s="3">
        <v>71</v>
      </c>
      <c r="C81" s="3">
        <f t="shared" si="2"/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16" t="s">
        <v>82</v>
      </c>
      <c r="B82" s="3">
        <v>71</v>
      </c>
      <c r="C82" s="3">
        <f t="shared" si="2"/>
        <v>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8" t="s">
        <v>84</v>
      </c>
      <c r="B83" s="3">
        <v>83</v>
      </c>
      <c r="C83" s="3">
        <f t="shared" si="2"/>
        <v>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10" t="s">
        <v>85</v>
      </c>
      <c r="B84" s="3">
        <v>83</v>
      </c>
      <c r="C84" s="3">
        <f t="shared" si="2"/>
        <v>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26" t="s">
        <v>86</v>
      </c>
      <c r="B85" s="25">
        <v>83</v>
      </c>
      <c r="C85" s="3">
        <f t="shared" si="2"/>
        <v>0</v>
      </c>
      <c r="D85" s="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16" t="s">
        <v>38</v>
      </c>
      <c r="B86" s="3">
        <v>2</v>
      </c>
      <c r="C86" s="3">
        <f t="shared" si="2"/>
        <v>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8" t="s">
        <v>65</v>
      </c>
      <c r="B87" s="3">
        <v>35</v>
      </c>
      <c r="C87" s="3">
        <f t="shared" si="2"/>
        <v>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8" t="s">
        <v>51</v>
      </c>
      <c r="B88" s="3">
        <v>49</v>
      </c>
      <c r="C88" s="3">
        <f t="shared" si="2"/>
        <v>0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8" t="s">
        <v>52</v>
      </c>
      <c r="B89" s="3">
        <v>62</v>
      </c>
      <c r="C89" s="3">
        <f t="shared" si="2"/>
        <v>0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16" t="s">
        <v>66</v>
      </c>
      <c r="B90" s="3">
        <v>114</v>
      </c>
      <c r="C90" s="3">
        <f t="shared" si="2"/>
        <v>0</v>
      </c>
      <c r="D90" s="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16" t="s">
        <v>53</v>
      </c>
      <c r="B91" s="3">
        <v>114</v>
      </c>
      <c r="C91" s="3">
        <f t="shared" si="2"/>
        <v>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17" t="s">
        <v>55</v>
      </c>
      <c r="B92" s="3">
        <v>124</v>
      </c>
      <c r="C92" s="3">
        <f t="shared" si="2"/>
        <v>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17" t="s">
        <v>54</v>
      </c>
      <c r="B93" s="3">
        <v>124</v>
      </c>
      <c r="C93" s="3">
        <f t="shared" si="2"/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17"/>
      <c r="B94" s="3">
        <v>0</v>
      </c>
      <c r="C94" s="3">
        <f t="shared" si="2"/>
        <v>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23"/>
      <c r="B95" s="25">
        <v>0</v>
      </c>
      <c r="C95" s="3">
        <f t="shared" si="2"/>
        <v>0</v>
      </c>
      <c r="D95" s="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14" t="s">
        <v>63</v>
      </c>
      <c r="B96" s="2">
        <f>SUM(D96:AB96)</f>
        <v>0</v>
      </c>
      <c r="C96" s="2">
        <f>SUM(C66:C95)</f>
        <v>0</v>
      </c>
      <c r="D96" s="2">
        <f>SUMPRODUCT(B66:B95*D66:D95)</f>
        <v>0</v>
      </c>
      <c r="E96" s="2">
        <f>SUMPRODUCT(B66:B95*E66:E95)</f>
        <v>0</v>
      </c>
      <c r="F96" s="2">
        <f>SUMPRODUCT(B66:B95*F66:F95)</f>
        <v>0</v>
      </c>
      <c r="G96" s="2">
        <f>SUMPRODUCT(B66:B95*G66:G95)</f>
        <v>0</v>
      </c>
      <c r="H96" s="2">
        <f>SUMPRODUCT(B66:B95*H66:H95)</f>
        <v>0</v>
      </c>
      <c r="I96" s="2">
        <f>SUMPRODUCT(B66:B95*I66:I95)</f>
        <v>0</v>
      </c>
      <c r="J96" s="2">
        <f>SUMPRODUCT(B66:B95*J66:J95)</f>
        <v>0</v>
      </c>
      <c r="K96" s="2">
        <f>SUMPRODUCT(B66:B95*K66:K95)</f>
        <v>0</v>
      </c>
      <c r="L96" s="2">
        <f>SUMPRODUCT(B66:B95*L66:L95)</f>
        <v>0</v>
      </c>
      <c r="M96" s="2">
        <f>SUMPRODUCT(B66:B95*M66:M95)</f>
        <v>0</v>
      </c>
      <c r="N96" s="2">
        <f>SUMPRODUCT(B66:B95*N66:N95)</f>
        <v>0</v>
      </c>
      <c r="O96" s="2">
        <f>SUMPRODUCT(B66:B95*O66:O95)</f>
        <v>0</v>
      </c>
      <c r="P96" s="2">
        <f>SUMPRODUCT(B66:B95*P66:P95)</f>
        <v>0</v>
      </c>
      <c r="Q96" s="2">
        <f>SUMPRODUCT(B66:B95*Q66:Q95)</f>
        <v>0</v>
      </c>
      <c r="R96" s="2">
        <f>SUMPRODUCT(B66:B95*R66:R95)</f>
        <v>0</v>
      </c>
      <c r="S96" s="2">
        <f>SUMPRODUCT(B66:B95*S66:S95)</f>
        <v>0</v>
      </c>
      <c r="T96" s="2">
        <f>SUMPRODUCT(B66:B95*T66:T95)</f>
        <v>0</v>
      </c>
      <c r="U96" s="2">
        <f>SUMPRODUCT(B66:B95*U66:U95)</f>
        <v>0</v>
      </c>
      <c r="V96" s="2">
        <f>SUMPRODUCT(B66:B95*V66:V95)</f>
        <v>0</v>
      </c>
      <c r="W96" s="2">
        <f>SUMPRODUCT(B66:B95*W66:W95)</f>
        <v>0</v>
      </c>
      <c r="X96" s="2">
        <f>SUMPRODUCT(B66:B95*X66:X95)</f>
        <v>0</v>
      </c>
      <c r="Y96" s="2">
        <f>SUMPRODUCT(B66:B95*Y66:Y95)</f>
        <v>0</v>
      </c>
      <c r="Z96" s="2">
        <f>SUMPRODUCT(B66:B95*Z66:Z95)</f>
        <v>0</v>
      </c>
      <c r="AA96" s="2">
        <f>SUMPRODUCT(B66:B95*AA66:AA95)</f>
        <v>0</v>
      </c>
      <c r="AB96" s="2">
        <f>SUMPRODUCT(B66:B95*AB66:AB95)</f>
        <v>0</v>
      </c>
    </row>
    <row r="97" spans="1:28" ht="15">
      <c r="A97" s="14" t="s">
        <v>78</v>
      </c>
      <c r="B97" s="2">
        <f>SUM(B59,B96,B123)</f>
        <v>0</v>
      </c>
      <c r="C97" s="2">
        <f>SUM(C59,C96,C123)</f>
        <v>0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45">
      <c r="A101" s="5" t="s">
        <v>104</v>
      </c>
      <c r="B101" s="22" t="s">
        <v>0</v>
      </c>
      <c r="C101" s="20" t="s">
        <v>44</v>
      </c>
      <c r="D101" s="19" t="s">
        <v>2</v>
      </c>
      <c r="E101" s="2" t="s">
        <v>3</v>
      </c>
      <c r="F101" s="2" t="s">
        <v>4</v>
      </c>
      <c r="G101" s="2" t="s">
        <v>5</v>
      </c>
      <c r="H101" s="2" t="s">
        <v>6</v>
      </c>
      <c r="I101" s="2" t="s">
        <v>7</v>
      </c>
      <c r="J101" s="2" t="s">
        <v>8</v>
      </c>
      <c r="K101" s="2" t="s">
        <v>9</v>
      </c>
      <c r="L101" s="2" t="s">
        <v>10</v>
      </c>
      <c r="M101" s="2" t="s">
        <v>11</v>
      </c>
      <c r="N101" s="2" t="s">
        <v>12</v>
      </c>
      <c r="O101" s="2" t="s">
        <v>13</v>
      </c>
      <c r="P101" s="2" t="s">
        <v>14</v>
      </c>
      <c r="Q101" s="2" t="s">
        <v>15</v>
      </c>
      <c r="R101" s="2" t="s">
        <v>16</v>
      </c>
      <c r="S101" s="2" t="s">
        <v>17</v>
      </c>
      <c r="T101" s="2" t="s">
        <v>18</v>
      </c>
      <c r="U101" s="2" t="s">
        <v>19</v>
      </c>
      <c r="V101" s="2" t="s">
        <v>20</v>
      </c>
      <c r="W101" s="2" t="s">
        <v>21</v>
      </c>
      <c r="X101" s="2" t="s">
        <v>22</v>
      </c>
      <c r="Y101" s="2" t="s">
        <v>23</v>
      </c>
      <c r="Z101" s="2" t="s">
        <v>24</v>
      </c>
      <c r="AA101" s="2" t="s">
        <v>25</v>
      </c>
      <c r="AB101" s="2" t="s">
        <v>26</v>
      </c>
    </row>
    <row r="102" spans="1:28" ht="15">
      <c r="A102" s="28" t="s">
        <v>87</v>
      </c>
      <c r="B102" s="3">
        <v>285</v>
      </c>
      <c r="C102" s="3">
        <f>SUM(D102:AB102)</f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28" t="s">
        <v>88</v>
      </c>
      <c r="B103" s="3">
        <v>290</v>
      </c>
      <c r="C103" s="3">
        <f aca="true" t="shared" si="3" ref="C103:C122">SUM(D103:AB103)</f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27" t="s">
        <v>91</v>
      </c>
      <c r="B104" s="3">
        <v>169</v>
      </c>
      <c r="C104" s="3">
        <f t="shared" si="3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 t="s">
        <v>89</v>
      </c>
      <c r="B105" s="3">
        <v>179</v>
      </c>
      <c r="C105" s="3">
        <f t="shared" si="3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16" t="s">
        <v>90</v>
      </c>
      <c r="B106" s="3">
        <v>290</v>
      </c>
      <c r="C106" s="3">
        <f t="shared" si="3"/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16" t="s">
        <v>92</v>
      </c>
      <c r="B107" s="3">
        <v>228</v>
      </c>
      <c r="C107" s="3">
        <f t="shared" si="3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 t="s">
        <v>93</v>
      </c>
      <c r="B108" s="3">
        <v>290</v>
      </c>
      <c r="C108" s="3">
        <f t="shared" si="3"/>
        <v>0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16" t="s">
        <v>94</v>
      </c>
      <c r="B109" s="3">
        <v>290</v>
      </c>
      <c r="C109" s="3">
        <f t="shared" si="3"/>
        <v>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16" t="s">
        <v>98</v>
      </c>
      <c r="B110" s="3">
        <v>430</v>
      </c>
      <c r="C110" s="3">
        <f t="shared" si="3"/>
        <v>0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29" t="s">
        <v>67</v>
      </c>
      <c r="B111" s="3">
        <v>55</v>
      </c>
      <c r="C111" s="3">
        <f t="shared" si="3"/>
        <v>0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8" t="s">
        <v>95</v>
      </c>
      <c r="B112" s="3">
        <v>89</v>
      </c>
      <c r="C112" s="3">
        <f t="shared" si="3"/>
        <v>0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11" t="s">
        <v>96</v>
      </c>
      <c r="B113" s="3">
        <v>99</v>
      </c>
      <c r="C113" s="3">
        <f t="shared" si="3"/>
        <v>0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 t="s">
        <v>97</v>
      </c>
      <c r="B114" s="3">
        <v>150</v>
      </c>
      <c r="C114" s="3">
        <f t="shared" si="3"/>
        <v>0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16" t="s">
        <v>68</v>
      </c>
      <c r="B115" s="3">
        <v>30</v>
      </c>
      <c r="C115" s="3">
        <f t="shared" si="3"/>
        <v>0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16" t="s">
        <v>69</v>
      </c>
      <c r="B116" s="3">
        <v>30</v>
      </c>
      <c r="C116" s="3">
        <f t="shared" si="3"/>
        <v>0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16" t="s">
        <v>70</v>
      </c>
      <c r="B117" s="3">
        <v>30</v>
      </c>
      <c r="C117" s="3">
        <f t="shared" si="3"/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16" t="s">
        <v>71</v>
      </c>
      <c r="B118" s="3">
        <v>30</v>
      </c>
      <c r="C118" s="3">
        <f t="shared" si="3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8" t="s">
        <v>66</v>
      </c>
      <c r="B119" s="3">
        <v>114</v>
      </c>
      <c r="C119" s="3">
        <f t="shared" si="3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8" t="s">
        <v>53</v>
      </c>
      <c r="B120" s="3">
        <v>114</v>
      </c>
      <c r="C120" s="3">
        <f t="shared" si="3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10" t="s">
        <v>55</v>
      </c>
      <c r="B121" s="3">
        <v>124</v>
      </c>
      <c r="C121" s="3">
        <f t="shared" si="3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10" t="s">
        <v>54</v>
      </c>
      <c r="B122" s="3">
        <v>124</v>
      </c>
      <c r="C122" s="3">
        <f t="shared" si="3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14" t="s">
        <v>64</v>
      </c>
      <c r="B123" s="2">
        <f>SUM(D123:AB123)</f>
        <v>0</v>
      </c>
      <c r="C123" s="2">
        <f>SUM(C102:C122)</f>
        <v>0</v>
      </c>
      <c r="D123" s="2">
        <f>SUMPRODUCT(B102:B122*D102:D122)</f>
        <v>0</v>
      </c>
      <c r="E123" s="2">
        <f>SUMPRODUCT(B102:B122*E102:E122)</f>
        <v>0</v>
      </c>
      <c r="F123" s="2">
        <f>SUMPRODUCT(B102:B122*F102:F122)</f>
        <v>0</v>
      </c>
      <c r="G123" s="2">
        <f>SUMPRODUCT(B102:B122*G102:G122)</f>
        <v>0</v>
      </c>
      <c r="H123" s="2">
        <f>SUMPRODUCT(B102:B122*H102:H122)</f>
        <v>0</v>
      </c>
      <c r="I123" s="2">
        <f>SUMPRODUCT(B102:B122*I102:I122)</f>
        <v>0</v>
      </c>
      <c r="J123" s="2">
        <f>SUMPRODUCT(B102:B122*J102:J122)</f>
        <v>0</v>
      </c>
      <c r="K123" s="2">
        <f>SUMPRODUCT(B102:B122*K102:K122)</f>
        <v>0</v>
      </c>
      <c r="L123" s="2">
        <f>SUMPRODUCT(B102:B122*L102:L122)</f>
        <v>0</v>
      </c>
      <c r="M123" s="2">
        <f>SUMPRODUCT(B102:B122*M102:M122)</f>
        <v>0</v>
      </c>
      <c r="N123" s="2">
        <f>SUMPRODUCT(B102:B122*N102:N122)</f>
        <v>0</v>
      </c>
      <c r="O123" s="2">
        <f>SUMPRODUCT(B102:B122*O102:O122)</f>
        <v>0</v>
      </c>
      <c r="P123" s="2">
        <f>SUMPRODUCT(B102:B122*P102:P122)</f>
        <v>0</v>
      </c>
      <c r="Q123" s="2">
        <f>SUMPRODUCT(B102:B122*Q102:Q122)</f>
        <v>0</v>
      </c>
      <c r="R123" s="2">
        <f>SUMPRODUCT(B102:B122*R102:R122)</f>
        <v>0</v>
      </c>
      <c r="S123" s="2">
        <f>SUMPRODUCT(B102:B122*S102:S122)</f>
        <v>0</v>
      </c>
      <c r="T123" s="2">
        <f>SUMPRODUCT(B102:B122*T102:T122)</f>
        <v>0</v>
      </c>
      <c r="U123" s="2">
        <f>SUMPRODUCT(B102:B122*U102:U122)</f>
        <v>0</v>
      </c>
      <c r="V123" s="2">
        <f>SUMPRODUCT(B102:B122*V102:V122)</f>
        <v>0</v>
      </c>
      <c r="W123" s="2">
        <f>SUMPRODUCT(B102:B122*W102:W122)</f>
        <v>0</v>
      </c>
      <c r="X123" s="2">
        <f>SUMPRODUCT(B102:B122*X102:X122)</f>
        <v>0</v>
      </c>
      <c r="Y123" s="2">
        <f>SUMPRODUCT(B102:B122*Y102:Y122)</f>
        <v>0</v>
      </c>
      <c r="Z123" s="2">
        <f>SUMPRODUCT(B102:B122*Z102:Z122)</f>
        <v>0</v>
      </c>
      <c r="AA123" s="2">
        <f>SUMPRODUCT(B102:B122*AA102:AA122)</f>
        <v>0</v>
      </c>
      <c r="AB123" s="2">
        <f>SUMPRODUCT(B102:B122*AB102:AB122)</f>
        <v>0</v>
      </c>
    </row>
    <row r="124" spans="1:28" ht="15">
      <c r="A124" s="14" t="s">
        <v>78</v>
      </c>
      <c r="B124" s="2">
        <f>SUM(B59,B96,B123)</f>
        <v>0</v>
      </c>
      <c r="C124" s="2">
        <f>SUM(C59,C96,C123)</f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14" t="s">
        <v>79</v>
      </c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90">
      <c r="A131" s="30" t="s">
        <v>102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8.75">
      <c r="A133" s="33" t="s">
        <v>106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30">
      <c r="A135" s="30" t="s">
        <v>99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27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45">
      <c r="A137" s="30" t="s">
        <v>100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60">
      <c r="A139" s="30" t="s">
        <v>105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75">
      <c r="A141" s="30" t="s">
        <v>101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137" display="количество (авто)**"/>
    <hyperlink ref="C65" location="Лист1!A137" display="количество (авто)**"/>
    <hyperlink ref="C101" location="Лист1!A137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2021-11-18T18:18:59Z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